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00" windowHeight="8205"/>
  </bookViews>
  <sheets>
    <sheet name="Sheet2" sheetId="2" r:id="rId1"/>
    <sheet name="Sheet3" sheetId="3" r:id="rId2"/>
  </sheets>
  <calcPr calcId="162913"/>
</workbook>
</file>

<file path=xl/calcChain.xml><?xml version="1.0" encoding="utf-8"?>
<calcChain xmlns="http://schemas.openxmlformats.org/spreadsheetml/2006/main">
  <c r="D36" i="2" l="1"/>
  <c r="C36" i="2"/>
  <c r="B36" i="2"/>
  <c r="A36" i="2"/>
  <c r="D30" i="2"/>
  <c r="C30" i="2"/>
  <c r="B30" i="2"/>
  <c r="A30" i="2"/>
  <c r="D29" i="2"/>
  <c r="C29" i="2"/>
  <c r="B29" i="2"/>
  <c r="A29" i="2"/>
  <c r="D27" i="2"/>
  <c r="C27" i="2"/>
  <c r="B27" i="2"/>
  <c r="A27" i="2"/>
  <c r="D26" i="2"/>
  <c r="C26" i="2"/>
  <c r="B26" i="2"/>
  <c r="A26" i="2"/>
  <c r="D19" i="2"/>
  <c r="C19" i="2"/>
  <c r="B19" i="2"/>
  <c r="A19" i="2"/>
  <c r="D16" i="2"/>
  <c r="C16" i="2"/>
  <c r="B16" i="2"/>
  <c r="A16" i="2"/>
  <c r="D13" i="2"/>
  <c r="C13" i="2"/>
  <c r="B13" i="2"/>
  <c r="A13" i="2"/>
  <c r="D9" i="2"/>
  <c r="C9" i="2"/>
  <c r="B9" i="2"/>
  <c r="A9" i="2"/>
</calcChain>
</file>

<file path=xl/sharedStrings.xml><?xml version="1.0" encoding="utf-8"?>
<sst xmlns="http://schemas.openxmlformats.org/spreadsheetml/2006/main" count="332" uniqueCount="170">
  <si>
    <t>Title</t>
  </si>
  <si>
    <t>ISBN</t>
  </si>
  <si>
    <t>Year</t>
  </si>
  <si>
    <t>Author</t>
  </si>
  <si>
    <t>Solomons's Organic Chemistry, Global Edition</t>
  </si>
  <si>
    <t>Solomons</t>
  </si>
  <si>
    <t xml:space="preserve">Fluid Mechanics (Si Units)  </t>
  </si>
  <si>
    <t>White</t>
  </si>
  <si>
    <t xml:space="preserve">Heat Transfer   </t>
  </si>
  <si>
    <t xml:space="preserve">Holman </t>
  </si>
  <si>
    <t>Subject</t>
  </si>
  <si>
    <t>Type</t>
  </si>
  <si>
    <t>Biology</t>
  </si>
  <si>
    <t>Digital</t>
  </si>
  <si>
    <t>Evolution: Making Sense of Life ; 2th Edition</t>
  </si>
  <si>
    <t xml:space="preserve">CARL ZIMMERÂ DOUGLAS </t>
  </si>
  <si>
    <t>Cancer Signaling: From Molecular Biology to Targeted Therapy</t>
  </si>
  <si>
    <t>Wagener</t>
  </si>
  <si>
    <t>New Horizons in Insect Science: Towards Sustainable Pest Management</t>
  </si>
  <si>
    <t>Chakravarthy</t>
  </si>
  <si>
    <t>Raven</t>
  </si>
  <si>
    <t>Biodiversity and Evolution</t>
  </si>
  <si>
    <t xml:space="preserve">Philippe Grandcolas </t>
  </si>
  <si>
    <t>Preservation of Cells: A Practical Manual</t>
  </si>
  <si>
    <t>Hubel</t>
  </si>
  <si>
    <t>Phytoremediation: Management of Environmental Contaminants. Volume 5</t>
  </si>
  <si>
    <t>Ansari</t>
  </si>
  <si>
    <t>Vertebrate Development: Maternal to Zygotic Control</t>
  </si>
  <si>
    <t>Pelegri</t>
  </si>
  <si>
    <t>Evolutionary Bioinformatics. 3/ed</t>
  </si>
  <si>
    <t>Forsdyke</t>
  </si>
  <si>
    <t>Organ Regeneration: 3D Stem Cell Culture &amp; Manipulation</t>
  </si>
  <si>
    <t>Tsuji</t>
  </si>
  <si>
    <t>Phylogenomics: An Introduction</t>
  </si>
  <si>
    <t>Bleidorn</t>
  </si>
  <si>
    <t>Evolution of Plant Form</t>
  </si>
  <si>
    <t>Ambrose</t>
  </si>
  <si>
    <t>Adult Stem Cells: Methods and Protocols</t>
  </si>
  <si>
    <t>Di Nardo</t>
  </si>
  <si>
    <t>ECOLOGY: CONCEPTS AND APPLICATIONS</t>
  </si>
  <si>
    <t>MOLLES</t>
  </si>
  <si>
    <t>Systems Biology</t>
  </si>
  <si>
    <t>Nielsen</t>
  </si>
  <si>
    <t>Fungi: Biology and Applications,3e</t>
  </si>
  <si>
    <t>9781119374329</t>
  </si>
  <si>
    <t>2017</t>
  </si>
  <si>
    <t>Kavanagh</t>
  </si>
  <si>
    <t>Systems Biology of Marine Ecosystems</t>
  </si>
  <si>
    <t>Kumar</t>
  </si>
  <si>
    <t>Algal Biofuels: Recent Advances and Future Prospects</t>
  </si>
  <si>
    <t>9783319510095</t>
  </si>
  <si>
    <t>Gupta</t>
  </si>
  <si>
    <t>Plant Ecology : Origins, Processes, Consequences</t>
  </si>
  <si>
    <t>9781107114234</t>
  </si>
  <si>
    <t>Keddy</t>
  </si>
  <si>
    <t>چاپی</t>
  </si>
  <si>
    <t>HANDBOOK OF BRYOPHYTA, HB</t>
  </si>
  <si>
    <t>George</t>
  </si>
  <si>
    <t>Biological Diversity and Ecology</t>
  </si>
  <si>
    <t>Arya</t>
  </si>
  <si>
    <t>MICROBIOLOGY : Vol 2 : Lexicon Of Biological Sciences, HB</t>
  </si>
  <si>
    <t>Vanangamudi</t>
  </si>
  <si>
    <t>BOTANY, HB</t>
  </si>
  <si>
    <t>9781926686271</t>
  </si>
  <si>
    <t>2010</t>
  </si>
  <si>
    <t>Brown</t>
  </si>
  <si>
    <t>Wnt Signaling in Development and Disease: Molecular Mechanisms and Biological Functions</t>
  </si>
  <si>
    <t>Hoppler</t>
  </si>
  <si>
    <t>ENCYCLOPAEDIA OF ALGAE, Set of 4 vols, HB</t>
  </si>
  <si>
    <t>9788126135288</t>
  </si>
  <si>
    <t>2008</t>
  </si>
  <si>
    <t>Bagulia</t>
  </si>
  <si>
    <t>Plant Evolutionary Developmental Biology : The Evolvability of the Phenotype</t>
  </si>
  <si>
    <t>9781107034921</t>
  </si>
  <si>
    <t>2018</t>
  </si>
  <si>
    <t>Minelli</t>
  </si>
  <si>
    <t>ENCYCLOPAEDIA OF BOTANY, Set of 5 vols, HB</t>
  </si>
  <si>
    <t>9788180303500</t>
  </si>
  <si>
    <t>2012</t>
  </si>
  <si>
    <t>Vyas</t>
  </si>
  <si>
    <t>ENCYCLOPAEDIA OF PLANT ANATOMY, Set of 4 vols, HB</t>
  </si>
  <si>
    <t>9788126134793</t>
  </si>
  <si>
    <t>Mannan</t>
  </si>
  <si>
    <t>Plant Systematics: A Phylogenetic Approach ; 4th Edition</t>
  </si>
  <si>
    <t>9781605353890</t>
  </si>
  <si>
    <t>2016</t>
  </si>
  <si>
    <t>WALTER S. JUDDÂ CHRIS</t>
  </si>
  <si>
    <t>Ecological Developmental Biology ; 2th Edition</t>
  </si>
  <si>
    <t>Scott F. GilbertÂ Dav</t>
  </si>
  <si>
    <t>ENCYCLOPEDIA OF PLANT SCIENCE, Set of 3 vols, HB</t>
  </si>
  <si>
    <t>9781926692043</t>
  </si>
  <si>
    <t>Klein</t>
  </si>
  <si>
    <t>Introductio to Biostatistics and Research Methods, 5/e</t>
  </si>
  <si>
    <t>Sundar</t>
  </si>
  <si>
    <t>Biofuels and Bioenergy</t>
  </si>
  <si>
    <t>Love</t>
  </si>
  <si>
    <t>Chemistry</t>
  </si>
  <si>
    <t>Organic chemistry</t>
  </si>
  <si>
    <t>Carey</t>
  </si>
  <si>
    <t>Lehninger Principles of Biochemistry</t>
  </si>
  <si>
    <t>An Introduction to Genetic Analysis</t>
  </si>
  <si>
    <t>Griffiths</t>
  </si>
  <si>
    <t>Isotope Geochemistry</t>
  </si>
  <si>
    <t>Aquifer Test Solutions: A Practitioner’s Guide with Algorithms Using ANSDIMAT</t>
  </si>
  <si>
    <t>978-3319434087</t>
  </si>
  <si>
    <t>Sindalovskiy</t>
  </si>
  <si>
    <t>Analysis of Hydrogeochemical Vulnerability</t>
  </si>
  <si>
    <t xml:space="preserve"> Moraru</t>
  </si>
  <si>
    <t>Geology</t>
  </si>
  <si>
    <t>Calculus, 3rd Edition</t>
  </si>
  <si>
    <t>Strang</t>
  </si>
  <si>
    <t>Hyperplane Arrangements: An Introduction</t>
  </si>
  <si>
    <t>Dimca</t>
  </si>
  <si>
    <t>An Introduction to the Language of Category Theory</t>
  </si>
  <si>
    <t>Roman</t>
  </si>
  <si>
    <t>Ordered Sets: An Introduction with Connections from Combinatorics to Topology. 2/ed</t>
  </si>
  <si>
    <t>SchrÃ¶der</t>
  </si>
  <si>
    <t>Multivariable Calculus with MATLABÂ® : With Applications to Geometry and Physics</t>
  </si>
  <si>
    <t>Lipsman</t>
  </si>
  <si>
    <t>Algebra 1: Groups. Rings. Fields and Arithmetic</t>
  </si>
  <si>
    <t>Lal</t>
  </si>
  <si>
    <t>Algebra 2: Linear Algebra. Galois Theory. Representation theory. Group extensions and Schur Multiplier</t>
  </si>
  <si>
    <t>Algebraic Elements of Graphs</t>
  </si>
  <si>
    <t>Liu, Yanpei</t>
  </si>
  <si>
    <t>MultiVariable Calculus</t>
  </si>
  <si>
    <t>James Stewart,Jack</t>
  </si>
  <si>
    <t>Graph Theory: Favorite Conjectures and Open Problems  - 1</t>
  </si>
  <si>
    <t>Gera</t>
  </si>
  <si>
    <t>Mathematics</t>
  </si>
  <si>
    <t>Ideals. Varieties. and Algorithms: An Introduction to Computational Algebraic Geometry and Commutative Algebra. 4/ed</t>
  </si>
  <si>
    <t>Cox</t>
  </si>
  <si>
    <t>Groups. Matrices. and Vector Spaces: A Group Theoretic Approach to Linear Algebra</t>
  </si>
  <si>
    <t>Carrell</t>
  </si>
  <si>
    <t>Global Formulations of Lagrangian and Hamiltonian Dynamics on Manifolds: A Geometric Approach to Modeling and Analysis</t>
  </si>
  <si>
    <t>Lee</t>
  </si>
  <si>
    <t>Riemannian Geometry. 3/ed</t>
  </si>
  <si>
    <t>Petersen</t>
  </si>
  <si>
    <t>Riemannian Geometry and Geometric Analysis. 7/ed</t>
  </si>
  <si>
    <t>Jost</t>
  </si>
  <si>
    <t>Tensor Analysis and Elementary Differential Geometry for Physicists and Engineers, 2/ed</t>
  </si>
  <si>
    <t>Nguyen-Schäfer</t>
  </si>
  <si>
    <t>Topics in Modern Differential Geometry</t>
  </si>
  <si>
    <t>Haesen</t>
  </si>
  <si>
    <t>Symmetry Analysis of Differential Equations: An Introduction</t>
  </si>
  <si>
    <t>Arrigo</t>
  </si>
  <si>
    <t>Topology. Calculus and Approximation</t>
  </si>
  <si>
    <t>Komornik</t>
  </si>
  <si>
    <t>Laser Beams: Theory, Properties and Applications (Lasers and Electro-Optics Research and Technology</t>
  </si>
  <si>
    <t>Maxim Thys</t>
  </si>
  <si>
    <t>Fundamentals - Foundations Of Molecular Physics And Quantum Chemistry</t>
  </si>
  <si>
    <t>Nellie Kraum</t>
  </si>
  <si>
    <t>Optics and Applications</t>
  </si>
  <si>
    <t>Joon-Tae Hwang </t>
  </si>
  <si>
    <t>A Guide to Synchrotron Radiation Science</t>
  </si>
  <si>
    <t>Makoto Watanabe</t>
  </si>
  <si>
    <t>Optics: An Introduction For Students Of Engineering</t>
  </si>
  <si>
    <t>Blaker</t>
  </si>
  <si>
    <t>Surface Engineering/ HB</t>
  </si>
  <si>
    <t>Srinivasa Rao</t>
  </si>
  <si>
    <t>Thermodynamics of Surface Phenomena</t>
  </si>
  <si>
    <t>Dadashev</t>
  </si>
  <si>
    <t>Computational Strong-Field Quantum Dynamics intenese light-Matter interactions</t>
  </si>
  <si>
    <t>Dieter</t>
  </si>
  <si>
    <t>Nonlinear Optics: Principles and Applications</t>
  </si>
  <si>
    <t>Chunfei Li</t>
  </si>
  <si>
    <t>Theoretical Atomic Physics 4/ed</t>
  </si>
  <si>
    <t>Friedrich</t>
  </si>
  <si>
    <t>A Course in Classical Physics 4 - Waves and Light</t>
  </si>
  <si>
    <t>Bettini</t>
  </si>
  <si>
    <t>Physics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</si>
</sst>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1"/>
      <color theme="1"/>
      <name val="Calibri"/>
      <family val="2"/>
      <charset val="178"/>
      <scheme val="minor"/>
    </font>
    <font>
      <b/>
      <sz val="14"/>
      <color rgb="FFFF0000"/>
      <name val="Calibri"/>
      <family val="2"/>
      <scheme val="minor"/>
    </font>
    <font>
      <b/>
      <sz val="11"/>
      <color theme="1"/>
      <name val="Calibri"/>
      <family val="2"/>
      <charset val="178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Tahoma"/>
      <family val="2"/>
    </font>
    <font>
      <b/>
      <sz val="14"/>
      <color theme="9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7" fillId="0" borderId="0"/>
    <xf numFmtId="0" fontId="8" fillId="0" borderId="0" applyNumberFormat="0" applyFill="0" applyBorder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5" applyNumberFormat="0" applyAlignment="0" applyProtection="0"/>
    <xf numFmtId="0" fontId="16" fillId="7" borderId="6" applyNumberFormat="0" applyAlignment="0" applyProtection="0"/>
    <xf numFmtId="0" fontId="17" fillId="7" borderId="5" applyNumberFormat="0" applyAlignment="0" applyProtection="0"/>
    <xf numFmtId="0" fontId="18" fillId="0" borderId="7" applyNumberFormat="0" applyFill="0" applyAlignment="0" applyProtection="0"/>
    <xf numFmtId="0" fontId="19" fillId="8" borderId="8" applyNumberFormat="0" applyAlignment="0" applyProtection="0"/>
    <xf numFmtId="0" fontId="20" fillId="0" borderId="0" applyNumberFormat="0" applyFill="0" applyBorder="0" applyAlignment="0" applyProtection="0"/>
    <xf numFmtId="0" fontId="7" fillId="9" borderId="9" applyNumberFormat="0" applyFont="0" applyAlignment="0" applyProtection="0"/>
    <xf numFmtId="0" fontId="21" fillId="0" borderId="0" applyNumberFormat="0" applyFill="0" applyBorder="0" applyAlignment="0" applyProtection="0"/>
    <xf numFmtId="0" fontId="5" fillId="0" borderId="10" applyNumberFormat="0" applyFill="0" applyAlignment="0" applyProtection="0"/>
    <xf numFmtId="0" fontId="22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22" fillId="33" borderId="0" applyNumberFormat="0" applyBorder="0" applyAlignment="0" applyProtection="0"/>
  </cellStyleXfs>
  <cellXfs count="19">
    <xf numFmtId="0" fontId="0" fillId="0" borderId="0" xfId="0"/>
    <xf numFmtId="0" fontId="1" fillId="0" borderId="1" xfId="0" applyFont="1" applyBorder="1" applyAlignment="1">
      <alignment horizontal="left"/>
    </xf>
    <xf numFmtId="0" fontId="2" fillId="0" borderId="0" xfId="0" applyFont="1"/>
    <xf numFmtId="0" fontId="3" fillId="2" borderId="1" xfId="0" applyFont="1" applyFill="1" applyBorder="1" applyAlignment="1">
      <alignment horizontal="left"/>
    </xf>
    <xf numFmtId="49" fontId="1" fillId="2" borderId="1" xfId="0" applyNumberFormat="1" applyFont="1" applyFill="1" applyBorder="1"/>
    <xf numFmtId="49" fontId="3" fillId="2" borderId="1" xfId="0" applyNumberFormat="1" applyFont="1" applyFill="1" applyBorder="1"/>
    <xf numFmtId="0" fontId="0" fillId="0" borderId="1" xfId="0" applyBorder="1"/>
    <xf numFmtId="0" fontId="5" fillId="2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2" borderId="1" xfId="0" applyFont="1" applyFill="1" applyBorder="1"/>
    <xf numFmtId="0" fontId="6" fillId="0" borderId="1" xfId="0" applyFont="1" applyBorder="1" applyAlignment="1">
      <alignment horizontal="center"/>
    </xf>
    <xf numFmtId="0" fontId="5" fillId="2" borderId="1" xfId="0" applyFont="1" applyFill="1" applyBorder="1"/>
    <xf numFmtId="1" fontId="4" fillId="0" borderId="1" xfId="0" applyNumberFormat="1" applyFont="1" applyBorder="1" applyAlignment="1">
      <alignment horizontal="left"/>
    </xf>
    <xf numFmtId="0" fontId="5" fillId="0" borderId="1" xfId="0" applyFont="1" applyBorder="1"/>
    <xf numFmtId="0" fontId="23" fillId="0" borderId="1" xfId="0" applyFont="1" applyBorder="1"/>
    <xf numFmtId="0" fontId="5" fillId="0" borderId="1" xfId="1" applyFont="1" applyFill="1" applyBorder="1"/>
    <xf numFmtId="0" fontId="1" fillId="0" borderId="1" xfId="1" applyFont="1" applyFill="1" applyBorder="1" applyAlignment="1">
      <alignment horizontal="left"/>
    </xf>
    <xf numFmtId="0" fontId="24" fillId="0" borderId="1" xfId="0" applyFont="1" applyBorder="1" applyAlignment="1">
      <alignment horizontal="center"/>
    </xf>
    <xf numFmtId="0" fontId="25" fillId="0" borderId="0" xfId="0" applyFont="1"/>
  </cellXfs>
  <cellStyles count="43">
    <cellStyle name="20% - Accent1 2" xfId="20"/>
    <cellStyle name="20% - Accent2 2" xfId="24"/>
    <cellStyle name="20% - Accent3 2" xfId="28"/>
    <cellStyle name="20% - Accent4 2" xfId="32"/>
    <cellStyle name="20% - Accent5 2" xfId="36"/>
    <cellStyle name="20% - Accent6 2" xfId="40"/>
    <cellStyle name="40% - Accent1 2" xfId="21"/>
    <cellStyle name="40% - Accent2 2" xfId="25"/>
    <cellStyle name="40% - Accent3 2" xfId="29"/>
    <cellStyle name="40% - Accent4 2" xfId="33"/>
    <cellStyle name="40% - Accent5 2" xfId="37"/>
    <cellStyle name="40% - Accent6 2" xfId="41"/>
    <cellStyle name="60% - Accent1 2" xfId="22"/>
    <cellStyle name="60% - Accent2 2" xfId="26"/>
    <cellStyle name="60% - Accent3 2" xfId="30"/>
    <cellStyle name="60% - Accent4 2" xfId="34"/>
    <cellStyle name="60% - Accent5 2" xfId="38"/>
    <cellStyle name="60% - Accent6 2" xfId="42"/>
    <cellStyle name="Accent1 2" xfId="19"/>
    <cellStyle name="Accent2 2" xfId="23"/>
    <cellStyle name="Accent3 2" xfId="27"/>
    <cellStyle name="Accent4 2" xfId="31"/>
    <cellStyle name="Accent5 2" xfId="35"/>
    <cellStyle name="Accent6 2" xfId="39"/>
    <cellStyle name="Bad 2" xfId="8"/>
    <cellStyle name="Calculation 2" xfId="12"/>
    <cellStyle name="Check Cell 2" xfId="14"/>
    <cellStyle name="Explanatory Text 2" xfId="17"/>
    <cellStyle name="Good 2" xfId="7"/>
    <cellStyle name="Heading 1 2" xfId="3"/>
    <cellStyle name="Heading 2 2" xfId="4"/>
    <cellStyle name="Heading 3 2" xfId="5"/>
    <cellStyle name="Heading 4 2" xfId="6"/>
    <cellStyle name="Input 2" xfId="10"/>
    <cellStyle name="Linked Cell 2" xfId="13"/>
    <cellStyle name="Neutral 2" xfId="9"/>
    <cellStyle name="Normal" xfId="0" builtinId="0"/>
    <cellStyle name="Normal 2" xfId="1"/>
    <cellStyle name="Note 2" xfId="16"/>
    <cellStyle name="Output 2" xfId="11"/>
    <cellStyle name="Title 2" xfId="2"/>
    <cellStyle name="Total 2" xfId="18"/>
    <cellStyle name="Warning Text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mazon.com/s/ref=dp_byline_sr_book_1?ie=UTF8&amp;field-author=Joon-Tae+Hwang&amp;search-alias=books&amp;text=Joon-Tae+Hwang&amp;sort=relevancerank" TargetMode="External"/><Relationship Id="rId13" Type="http://schemas.openxmlformats.org/officeDocument/2006/relationships/hyperlink" Target="https://www.google.com/search?tbo=p&amp;tbm=bks&amp;q=inauthor:%22Raykom+Dadashev%22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javascript:void(0);" TargetMode="External"/><Relationship Id="rId7" Type="http://schemas.openxmlformats.org/officeDocument/2006/relationships/hyperlink" Target="https://www.amazon.com/Optics-Applications-Joon-Tae-Hwang/dp/1788020383" TargetMode="External"/><Relationship Id="rId12" Type="http://schemas.openxmlformats.org/officeDocument/2006/relationships/hyperlink" Target="https://www.amazon.com/s/ref=dp_byline_sr_book_1?ie=UTF8&amp;text=D.+Srinivasa+Rao&amp;search-alias=books&amp;field-author=D.+Srinivasa+Rao&amp;sort=relevancerank" TargetMode="External"/><Relationship Id="rId17" Type="http://schemas.openxmlformats.org/officeDocument/2006/relationships/hyperlink" Target="https://www.amazon.com/Course-Classical-Physics-Undergraduate-Lecture/dp/3319483285" TargetMode="External"/><Relationship Id="rId2" Type="http://schemas.openxmlformats.org/officeDocument/2006/relationships/hyperlink" Target="javascript:void(0);" TargetMode="External"/><Relationship Id="rId16" Type="http://schemas.openxmlformats.org/officeDocument/2006/relationships/hyperlink" Target="https://www.amazon.com/s/ref=dp_byline_sr_book_1?ie=UTF8&amp;text=Alessandro+Bettini&amp;search-alias=books&amp;field-author=Alessandro+Bettini&amp;sort=relevancerank" TargetMode="External"/><Relationship Id="rId1" Type="http://schemas.openxmlformats.org/officeDocument/2006/relationships/hyperlink" Target="javascript:void(0);" TargetMode="External"/><Relationship Id="rId6" Type="http://schemas.openxmlformats.org/officeDocument/2006/relationships/hyperlink" Target="https://www.amazon.com/s/ref=dp_byline_sr_book_1?ie=UTF8&amp;text=Dr+Nellie+Kraum&amp;search-alias=books&amp;field-author=Dr+Nellie+Kraum&amp;sort=relevancerank" TargetMode="External"/><Relationship Id="rId11" Type="http://schemas.openxmlformats.org/officeDocument/2006/relationships/hyperlink" Target="https://www.amazon.com/s/ref=dp_byline_sr_book_1?ie=UTF8&amp;text=Robert+Rosenblum+Jw+Blaker&amp;search-alias=books&amp;field-author=Robert+Rosenblum+Jw+Blaker&amp;sort=relevancerank" TargetMode="External"/><Relationship Id="rId5" Type="http://schemas.openxmlformats.org/officeDocument/2006/relationships/hyperlink" Target="https://www.amazon.com/Fundamentals-Foundations-Molecular-Physics-Chemistry/dp/1781542961" TargetMode="External"/><Relationship Id="rId15" Type="http://schemas.openxmlformats.org/officeDocument/2006/relationships/hyperlink" Target="https://www.abebooks.com/servlet/SearchResults?an=harald+friedrich&amp;cm_sp=det-_-plp-_-author" TargetMode="External"/><Relationship Id="rId10" Type="http://schemas.openxmlformats.org/officeDocument/2006/relationships/hyperlink" Target="https://www.amazon.com/s/ref=dp_byline_sr_book_1?ie=UTF8&amp;field-author=Makoto+Watanabe&amp;search-alias=books&amp;text=Makoto+Watanabe&amp;sort=relevancerank" TargetMode="External"/><Relationship Id="rId4" Type="http://schemas.openxmlformats.org/officeDocument/2006/relationships/hyperlink" Target="javascript:void(0);" TargetMode="External"/><Relationship Id="rId9" Type="http://schemas.openxmlformats.org/officeDocument/2006/relationships/hyperlink" Target="https://www.amazon.com/Guide-Synchrotron-Radiation-Science/dp/8184873735" TargetMode="External"/><Relationship Id="rId14" Type="http://schemas.openxmlformats.org/officeDocument/2006/relationships/hyperlink" Target="https://www.amazon.com/s/ref=dp_byline_sr_book_1?ie=UTF8&amp;text=Chunfei+Li&amp;search-alias=books&amp;field-author=Chunfei+Li&amp;sort=relevancera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abSelected="1" topLeftCell="A76" workbookViewId="0">
      <selection activeCell="A74" sqref="A74"/>
    </sheetView>
  </sheetViews>
  <sheetFormatPr defaultRowHeight="15"/>
  <cols>
    <col min="1" max="1" width="56.28515625" customWidth="1"/>
    <col min="2" max="2" width="20.140625" customWidth="1"/>
    <col min="3" max="3" width="8.28515625" style="8" customWidth="1"/>
    <col min="4" max="4" width="15.42578125" style="2" customWidth="1"/>
    <col min="5" max="5" width="14.42578125" customWidth="1"/>
    <col min="6" max="6" width="10.7109375" customWidth="1"/>
  </cols>
  <sheetData>
    <row r="1" spans="1:6" s="18" customFormat="1" ht="18.75">
      <c r="A1" s="17" t="s">
        <v>0</v>
      </c>
      <c r="B1" s="17" t="s">
        <v>1</v>
      </c>
      <c r="C1" s="17" t="s">
        <v>2</v>
      </c>
      <c r="D1" s="17" t="s">
        <v>3</v>
      </c>
      <c r="E1" s="17" t="s">
        <v>10</v>
      </c>
      <c r="F1" s="17" t="s">
        <v>11</v>
      </c>
    </row>
    <row r="2" spans="1:6" s="2" customFormat="1" ht="18.75">
      <c r="A2" s="11" t="s">
        <v>4</v>
      </c>
      <c r="B2" s="12">
        <v>9781119248972</v>
      </c>
      <c r="C2" s="7">
        <v>2017</v>
      </c>
      <c r="D2" s="9" t="s">
        <v>5</v>
      </c>
      <c r="E2" s="3" t="s">
        <v>96</v>
      </c>
      <c r="F2" s="10" t="s">
        <v>55</v>
      </c>
    </row>
    <row r="3" spans="1:6" ht="18.75">
      <c r="A3" s="11" t="s">
        <v>6</v>
      </c>
      <c r="B3" s="12">
        <v>9789814720175</v>
      </c>
      <c r="C3" s="7">
        <v>2017</v>
      </c>
      <c r="D3" s="9" t="s">
        <v>7</v>
      </c>
      <c r="E3" s="3" t="s">
        <v>96</v>
      </c>
      <c r="F3" s="10" t="s">
        <v>55</v>
      </c>
    </row>
    <row r="4" spans="1:6" ht="18.75">
      <c r="A4" s="11" t="s">
        <v>8</v>
      </c>
      <c r="B4" s="12">
        <v>9780071267694</v>
      </c>
      <c r="C4" s="7">
        <v>2010</v>
      </c>
      <c r="D4" s="9" t="s">
        <v>9</v>
      </c>
      <c r="E4" s="3" t="s">
        <v>96</v>
      </c>
      <c r="F4" s="10" t="s">
        <v>55</v>
      </c>
    </row>
    <row r="5" spans="1:6" ht="18.75">
      <c r="A5" s="11" t="s">
        <v>97</v>
      </c>
      <c r="B5" s="12">
        <v>9781259253379</v>
      </c>
      <c r="C5" s="7">
        <v>2017</v>
      </c>
      <c r="D5" s="9" t="s">
        <v>98</v>
      </c>
      <c r="E5" s="3" t="s">
        <v>96</v>
      </c>
      <c r="F5" s="10" t="s">
        <v>55</v>
      </c>
    </row>
    <row r="6" spans="1:6" ht="18.75">
      <c r="A6" s="11" t="s">
        <v>99</v>
      </c>
      <c r="B6" s="12">
        <v>9781319108243</v>
      </c>
      <c r="C6" s="7">
        <v>2017</v>
      </c>
      <c r="D6" s="9"/>
      <c r="E6" s="3" t="s">
        <v>96</v>
      </c>
      <c r="F6" s="10" t="s">
        <v>55</v>
      </c>
    </row>
    <row r="7" spans="1:6" ht="18.75">
      <c r="A7" s="11" t="s">
        <v>100</v>
      </c>
      <c r="B7" s="12">
        <v>9781464109485</v>
      </c>
      <c r="C7" s="7">
        <v>2015</v>
      </c>
      <c r="D7" s="9" t="s">
        <v>101</v>
      </c>
      <c r="E7" s="3" t="s">
        <v>96</v>
      </c>
      <c r="F7" s="10" t="s">
        <v>55</v>
      </c>
    </row>
    <row r="8" spans="1:6" ht="15.75">
      <c r="A8" s="11"/>
      <c r="B8" s="12"/>
      <c r="C8" s="7"/>
      <c r="D8" s="9"/>
      <c r="E8" s="6"/>
      <c r="F8" s="6"/>
    </row>
    <row r="9" spans="1:6" ht="18.75">
      <c r="A9" s="11" t="str">
        <f>"Embryology at a Glance,2e"</f>
        <v>Embryology at a Glance,2e</v>
      </c>
      <c r="B9" s="12" t="str">
        <f>"9781118910801"</f>
        <v>9781118910801</v>
      </c>
      <c r="C9" s="7" t="str">
        <f>"2016"</f>
        <v>2016</v>
      </c>
      <c r="D9" s="9" t="str">
        <f>"Webster"</f>
        <v>Webster</v>
      </c>
      <c r="E9" s="3" t="s">
        <v>12</v>
      </c>
      <c r="F9" s="4" t="s">
        <v>13</v>
      </c>
    </row>
    <row r="10" spans="1:6" ht="18.75">
      <c r="A10" s="11" t="s">
        <v>14</v>
      </c>
      <c r="B10" s="12">
        <v>9781936221554</v>
      </c>
      <c r="C10" s="7">
        <v>2016</v>
      </c>
      <c r="D10" s="9" t="s">
        <v>15</v>
      </c>
      <c r="E10" s="3" t="s">
        <v>12</v>
      </c>
      <c r="F10" s="4" t="s">
        <v>13</v>
      </c>
    </row>
    <row r="11" spans="1:6" ht="18.75">
      <c r="A11" s="11" t="s">
        <v>16</v>
      </c>
      <c r="B11" s="12">
        <v>9783527336586</v>
      </c>
      <c r="C11" s="7">
        <v>2016</v>
      </c>
      <c r="D11" s="9" t="s">
        <v>17</v>
      </c>
      <c r="E11" s="3" t="s">
        <v>12</v>
      </c>
      <c r="F11" s="4" t="s">
        <v>13</v>
      </c>
    </row>
    <row r="12" spans="1:6" ht="18.75">
      <c r="A12" s="11" t="s">
        <v>18</v>
      </c>
      <c r="B12" s="12">
        <v>9788132220886</v>
      </c>
      <c r="C12" s="7">
        <v>2015</v>
      </c>
      <c r="D12" s="9" t="s">
        <v>19</v>
      </c>
      <c r="E12" s="3" t="s">
        <v>12</v>
      </c>
      <c r="F12" s="4" t="s">
        <v>13</v>
      </c>
    </row>
    <row r="13" spans="1:6" ht="18.75">
      <c r="A13" s="11" t="str">
        <f>"Handbook of Cyanobacterial Monitoring and Cyanotoxin Analysis"</f>
        <v>Handbook of Cyanobacterial Monitoring and Cyanotoxin Analysis</v>
      </c>
      <c r="B13" s="12" t="str">
        <f>"9781119068686"</f>
        <v>9781119068686</v>
      </c>
      <c r="C13" s="7" t="str">
        <f>"2017"</f>
        <v>2017</v>
      </c>
      <c r="D13" s="9" t="str">
        <f>"Meriluoto"</f>
        <v>Meriluoto</v>
      </c>
      <c r="E13" s="3" t="s">
        <v>12</v>
      </c>
      <c r="F13" s="4" t="s">
        <v>13</v>
      </c>
    </row>
    <row r="14" spans="1:6" ht="18.75">
      <c r="A14" s="11" t="s">
        <v>12</v>
      </c>
      <c r="B14" s="12">
        <v>9781259254765</v>
      </c>
      <c r="C14" s="7">
        <v>2016</v>
      </c>
      <c r="D14" s="9" t="s">
        <v>20</v>
      </c>
      <c r="E14" s="3" t="s">
        <v>12</v>
      </c>
      <c r="F14" s="4" t="s">
        <v>13</v>
      </c>
    </row>
    <row r="15" spans="1:6" ht="18.75">
      <c r="A15" s="11" t="s">
        <v>21</v>
      </c>
      <c r="B15" s="12">
        <v>9781785482779</v>
      </c>
      <c r="C15" s="7">
        <v>2018</v>
      </c>
      <c r="D15" s="9" t="s">
        <v>22</v>
      </c>
      <c r="E15" s="3" t="s">
        <v>12</v>
      </c>
      <c r="F15" s="4" t="s">
        <v>13</v>
      </c>
    </row>
    <row r="16" spans="1:6" ht="18.75">
      <c r="A16" s="11" t="str">
        <f>"Animal Parasites: Diagnosis. Treatment. Prevention"</f>
        <v>Animal Parasites: Diagnosis. Treatment. Prevention</v>
      </c>
      <c r="B16" s="12" t="str">
        <f>"9783319464022"</f>
        <v>9783319464022</v>
      </c>
      <c r="C16" s="7" t="str">
        <f>"2016"</f>
        <v>2016</v>
      </c>
      <c r="D16" s="9" t="str">
        <f>"Mehlhorn"</f>
        <v>Mehlhorn</v>
      </c>
      <c r="E16" s="3" t="s">
        <v>12</v>
      </c>
      <c r="F16" s="4" t="s">
        <v>13</v>
      </c>
    </row>
    <row r="17" spans="1:6" ht="18.75">
      <c r="A17" s="11" t="s">
        <v>23</v>
      </c>
      <c r="B17" s="12">
        <v>9781118989845</v>
      </c>
      <c r="C17" s="7">
        <v>2018</v>
      </c>
      <c r="D17" s="9" t="s">
        <v>24</v>
      </c>
      <c r="E17" s="3" t="s">
        <v>12</v>
      </c>
      <c r="F17" s="4" t="s">
        <v>13</v>
      </c>
    </row>
    <row r="18" spans="1:6" ht="18.75">
      <c r="A18" s="11" t="s">
        <v>25</v>
      </c>
      <c r="B18" s="12">
        <v>9783319523798</v>
      </c>
      <c r="C18" s="7">
        <v>2017</v>
      </c>
      <c r="D18" s="9" t="s">
        <v>26</v>
      </c>
      <c r="E18" s="3" t="s">
        <v>12</v>
      </c>
      <c r="F18" s="4" t="s">
        <v>13</v>
      </c>
    </row>
    <row r="19" spans="1:6" ht="18.75">
      <c r="A19" s="11" t="str">
        <f>"Biogeography: An Ecological and Evolutionary Approach,9e"</f>
        <v>Biogeography: An Ecological and Evolutionary Approach,9e</v>
      </c>
      <c r="B19" s="12" t="str">
        <f>"9781118968581"</f>
        <v>9781118968581</v>
      </c>
      <c r="C19" s="7" t="str">
        <f>"2016"</f>
        <v>2016</v>
      </c>
      <c r="D19" s="9" t="str">
        <f>"Cox"</f>
        <v>Cox</v>
      </c>
      <c r="E19" s="3" t="s">
        <v>12</v>
      </c>
      <c r="F19" s="4" t="s">
        <v>13</v>
      </c>
    </row>
    <row r="20" spans="1:6" ht="18.75">
      <c r="A20" s="11" t="s">
        <v>27</v>
      </c>
      <c r="B20" s="12">
        <v>9783319460932</v>
      </c>
      <c r="C20" s="7">
        <v>2017</v>
      </c>
      <c r="D20" s="9" t="s">
        <v>28</v>
      </c>
      <c r="E20" s="3" t="s">
        <v>12</v>
      </c>
      <c r="F20" s="4" t="s">
        <v>13</v>
      </c>
    </row>
    <row r="21" spans="1:6" ht="18.75">
      <c r="A21" s="11" t="s">
        <v>29</v>
      </c>
      <c r="B21" s="12">
        <v>9783319287539</v>
      </c>
      <c r="C21" s="7">
        <v>2016</v>
      </c>
      <c r="D21" s="9" t="s">
        <v>30</v>
      </c>
      <c r="E21" s="3" t="s">
        <v>12</v>
      </c>
      <c r="F21" s="4" t="s">
        <v>13</v>
      </c>
    </row>
    <row r="22" spans="1:6" ht="18.75">
      <c r="A22" s="11" t="s">
        <v>31</v>
      </c>
      <c r="B22" s="12">
        <v>9781493969470</v>
      </c>
      <c r="C22" s="7">
        <v>2017</v>
      </c>
      <c r="D22" s="9" t="s">
        <v>32</v>
      </c>
      <c r="E22" s="3" t="s">
        <v>12</v>
      </c>
      <c r="F22" s="4" t="s">
        <v>13</v>
      </c>
    </row>
    <row r="23" spans="1:6" ht="18.75">
      <c r="A23" s="11" t="s">
        <v>33</v>
      </c>
      <c r="B23" s="12">
        <v>9783319540627</v>
      </c>
      <c r="C23" s="7">
        <v>2017</v>
      </c>
      <c r="D23" s="9" t="s">
        <v>34</v>
      </c>
      <c r="E23" s="3" t="s">
        <v>12</v>
      </c>
      <c r="F23" s="4" t="s">
        <v>13</v>
      </c>
    </row>
    <row r="24" spans="1:6" ht="18.75">
      <c r="A24" s="11" t="s">
        <v>35</v>
      </c>
      <c r="B24" s="12">
        <v>9781444330014</v>
      </c>
      <c r="C24" s="7">
        <v>2013</v>
      </c>
      <c r="D24" s="9" t="s">
        <v>36</v>
      </c>
      <c r="E24" s="3" t="s">
        <v>12</v>
      </c>
      <c r="F24" s="4" t="s">
        <v>13</v>
      </c>
    </row>
    <row r="25" spans="1:6" ht="18.75">
      <c r="A25" s="11" t="s">
        <v>37</v>
      </c>
      <c r="B25" s="12">
        <v>9781493967544</v>
      </c>
      <c r="C25" s="7">
        <v>2017</v>
      </c>
      <c r="D25" s="9" t="s">
        <v>38</v>
      </c>
      <c r="E25" s="3" t="s">
        <v>12</v>
      </c>
      <c r="F25" s="4" t="s">
        <v>13</v>
      </c>
    </row>
    <row r="26" spans="1:6" ht="18.75">
      <c r="A26" s="11" t="str">
        <f>"Chemical Ecology"</f>
        <v>Chemical Ecology</v>
      </c>
      <c r="B26" s="12" t="str">
        <f>"9781848219243"</f>
        <v>9781848219243</v>
      </c>
      <c r="C26" s="7" t="str">
        <f>"2016"</f>
        <v>2016</v>
      </c>
      <c r="D26" s="9" t="str">
        <f>"BagnÃ¨res"</f>
        <v>BagnÃ¨res</v>
      </c>
      <c r="E26" s="3" t="s">
        <v>12</v>
      </c>
      <c r="F26" s="4" t="s">
        <v>13</v>
      </c>
    </row>
    <row r="27" spans="1:6" ht="18.75">
      <c r="A27" s="11" t="str">
        <f>"Measurements for Terrestrial Vegetation,2e"</f>
        <v>Measurements for Terrestrial Vegetation,2e</v>
      </c>
      <c r="B27" s="12" t="str">
        <f>"9780470972588"</f>
        <v>9780470972588</v>
      </c>
      <c r="C27" s="7" t="str">
        <f>"2013"</f>
        <v>2013</v>
      </c>
      <c r="D27" s="9" t="str">
        <f>"Bonham"</f>
        <v>Bonham</v>
      </c>
      <c r="E27" s="3" t="s">
        <v>12</v>
      </c>
      <c r="F27" s="4" t="s">
        <v>13</v>
      </c>
    </row>
    <row r="28" spans="1:6" ht="18.75">
      <c r="A28" s="11" t="s">
        <v>39</v>
      </c>
      <c r="B28" s="12">
        <v>9781259254550</v>
      </c>
      <c r="C28" s="7">
        <v>2015</v>
      </c>
      <c r="D28" s="9" t="s">
        <v>40</v>
      </c>
      <c r="E28" s="3" t="s">
        <v>12</v>
      </c>
      <c r="F28" s="4" t="s">
        <v>13</v>
      </c>
    </row>
    <row r="29" spans="1:6" ht="18.75">
      <c r="A29" s="11" t="str">
        <f>"Lippincott's Illustrated Q&amp;A Review of Histology"</f>
        <v>Lippincott's Illustrated Q&amp;A Review of Histology</v>
      </c>
      <c r="B29" s="12" t="str">
        <f>"9781451188301"</f>
        <v>9781451188301</v>
      </c>
      <c r="C29" s="7" t="str">
        <f>"2015"</f>
        <v>2015</v>
      </c>
      <c r="D29" s="9" t="str">
        <f>"Zhang"</f>
        <v>Zhang</v>
      </c>
      <c r="E29" s="3" t="s">
        <v>12</v>
      </c>
      <c r="F29" s="4" t="s">
        <v>13</v>
      </c>
    </row>
    <row r="30" spans="1:6" ht="18.75">
      <c r="A30" s="11" t="str">
        <f>"Transcriptome Data Analysis: Methods and Protocols"</f>
        <v>Transcriptome Data Analysis: Methods and Protocols</v>
      </c>
      <c r="B30" s="12" t="str">
        <f>"9781493977093"</f>
        <v>9781493977093</v>
      </c>
      <c r="C30" s="7" t="str">
        <f>"2018"</f>
        <v>2018</v>
      </c>
      <c r="D30" s="9" t="str">
        <f>"Wang"</f>
        <v>Wang</v>
      </c>
      <c r="E30" s="3" t="s">
        <v>12</v>
      </c>
      <c r="F30" s="4" t="s">
        <v>13</v>
      </c>
    </row>
    <row r="31" spans="1:6" ht="18.75">
      <c r="A31" s="11" t="s">
        <v>41</v>
      </c>
      <c r="B31" s="12">
        <v>9783527335589</v>
      </c>
      <c r="C31" s="7">
        <v>2017</v>
      </c>
      <c r="D31" s="9" t="s">
        <v>42</v>
      </c>
      <c r="E31" s="3" t="s">
        <v>12</v>
      </c>
      <c r="F31" s="4" t="s">
        <v>13</v>
      </c>
    </row>
    <row r="32" spans="1:6" ht="18.75">
      <c r="A32" s="11" t="s">
        <v>43</v>
      </c>
      <c r="B32" s="12" t="s">
        <v>44</v>
      </c>
      <c r="C32" s="7" t="s">
        <v>45</v>
      </c>
      <c r="D32" s="9" t="s">
        <v>46</v>
      </c>
      <c r="E32" s="3" t="s">
        <v>12</v>
      </c>
      <c r="F32" s="4" t="s">
        <v>13</v>
      </c>
    </row>
    <row r="33" spans="1:6" ht="18.75">
      <c r="A33" s="11" t="s">
        <v>47</v>
      </c>
      <c r="B33" s="12">
        <v>9783319620923</v>
      </c>
      <c r="C33" s="7">
        <v>2017</v>
      </c>
      <c r="D33" s="9" t="s">
        <v>48</v>
      </c>
      <c r="E33" s="3" t="s">
        <v>12</v>
      </c>
      <c r="F33" s="4" t="s">
        <v>13</v>
      </c>
    </row>
    <row r="34" spans="1:6" ht="18.75">
      <c r="A34" s="11" t="s">
        <v>49</v>
      </c>
      <c r="B34" s="12" t="s">
        <v>50</v>
      </c>
      <c r="C34" s="7" t="s">
        <v>45</v>
      </c>
      <c r="D34" s="9" t="s">
        <v>51</v>
      </c>
      <c r="E34" s="3" t="s">
        <v>12</v>
      </c>
      <c r="F34" s="4" t="s">
        <v>13</v>
      </c>
    </row>
    <row r="35" spans="1:6" ht="18.75">
      <c r="A35" s="11" t="s">
        <v>52</v>
      </c>
      <c r="B35" s="12" t="s">
        <v>53</v>
      </c>
      <c r="C35" s="7" t="s">
        <v>45</v>
      </c>
      <c r="D35" s="9" t="s">
        <v>54</v>
      </c>
      <c r="E35" s="3" t="s">
        <v>12</v>
      </c>
      <c r="F35" s="5" t="s">
        <v>55</v>
      </c>
    </row>
    <row r="36" spans="1:6" ht="18.75">
      <c r="A36" s="11" t="str">
        <f>"Advances in Cancer Genomics"</f>
        <v>Advances in Cancer Genomics</v>
      </c>
      <c r="B36" s="12" t="str">
        <f>"9783318060454"</f>
        <v>9783318060454</v>
      </c>
      <c r="C36" s="7" t="str">
        <f>"2017"</f>
        <v>2017</v>
      </c>
      <c r="D36" s="9" t="str">
        <f>"L.A. Cannizzaro,"</f>
        <v>L.A. Cannizzaro,</v>
      </c>
      <c r="E36" s="3" t="s">
        <v>12</v>
      </c>
      <c r="F36" s="5" t="s">
        <v>55</v>
      </c>
    </row>
    <row r="37" spans="1:6" ht="18.75">
      <c r="A37" s="11" t="s">
        <v>56</v>
      </c>
      <c r="B37" s="12">
        <v>9788178804187</v>
      </c>
      <c r="C37" s="7">
        <v>2010</v>
      </c>
      <c r="D37" s="9" t="s">
        <v>57</v>
      </c>
      <c r="E37" s="3" t="s">
        <v>12</v>
      </c>
      <c r="F37" s="5" t="s">
        <v>55</v>
      </c>
    </row>
    <row r="38" spans="1:6" ht="18.75">
      <c r="A38" s="11" t="s">
        <v>58</v>
      </c>
      <c r="B38" s="12">
        <v>9789350567852</v>
      </c>
      <c r="C38" s="7">
        <v>2016</v>
      </c>
      <c r="D38" s="9" t="s">
        <v>59</v>
      </c>
      <c r="E38" s="3" t="s">
        <v>12</v>
      </c>
      <c r="F38" s="5" t="s">
        <v>55</v>
      </c>
    </row>
    <row r="39" spans="1:6" ht="18.75">
      <c r="A39" s="11" t="s">
        <v>60</v>
      </c>
      <c r="B39" s="12">
        <v>9788189304614</v>
      </c>
      <c r="C39" s="7">
        <v>2009</v>
      </c>
      <c r="D39" s="9" t="s">
        <v>61</v>
      </c>
      <c r="E39" s="3" t="s">
        <v>12</v>
      </c>
      <c r="F39" s="5" t="s">
        <v>55</v>
      </c>
    </row>
    <row r="40" spans="1:6" ht="18.75">
      <c r="A40" s="11" t="s">
        <v>62</v>
      </c>
      <c r="B40" s="12" t="s">
        <v>63</v>
      </c>
      <c r="C40" s="7" t="s">
        <v>64</v>
      </c>
      <c r="D40" s="9" t="s">
        <v>65</v>
      </c>
      <c r="E40" s="3" t="s">
        <v>12</v>
      </c>
      <c r="F40" s="5" t="s">
        <v>55</v>
      </c>
    </row>
    <row r="41" spans="1:6" ht="18.75">
      <c r="A41" s="11" t="s">
        <v>66</v>
      </c>
      <c r="B41" s="12">
        <v>9781118444160</v>
      </c>
      <c r="C41" s="7">
        <v>2014</v>
      </c>
      <c r="D41" s="9" t="s">
        <v>67</v>
      </c>
      <c r="E41" s="3" t="s">
        <v>12</v>
      </c>
      <c r="F41" s="5" t="s">
        <v>55</v>
      </c>
    </row>
    <row r="42" spans="1:6" ht="18.75">
      <c r="A42" s="11" t="s">
        <v>68</v>
      </c>
      <c r="B42" s="12" t="s">
        <v>69</v>
      </c>
      <c r="C42" s="7" t="s">
        <v>70</v>
      </c>
      <c r="D42" s="9" t="s">
        <v>71</v>
      </c>
      <c r="E42" s="3" t="s">
        <v>12</v>
      </c>
      <c r="F42" s="5" t="s">
        <v>55</v>
      </c>
    </row>
    <row r="43" spans="1:6" ht="18.75">
      <c r="A43" s="11" t="s">
        <v>72</v>
      </c>
      <c r="B43" s="12" t="s">
        <v>73</v>
      </c>
      <c r="C43" s="7" t="s">
        <v>74</v>
      </c>
      <c r="D43" s="9" t="s">
        <v>75</v>
      </c>
      <c r="E43" s="3" t="s">
        <v>12</v>
      </c>
      <c r="F43" s="5" t="s">
        <v>55</v>
      </c>
    </row>
    <row r="44" spans="1:6" ht="18.75">
      <c r="A44" s="11" t="s">
        <v>76</v>
      </c>
      <c r="B44" s="12" t="s">
        <v>77</v>
      </c>
      <c r="C44" s="7" t="s">
        <v>78</v>
      </c>
      <c r="D44" s="9" t="s">
        <v>79</v>
      </c>
      <c r="E44" s="3" t="s">
        <v>12</v>
      </c>
      <c r="F44" s="5" t="s">
        <v>55</v>
      </c>
    </row>
    <row r="45" spans="1:6" ht="18.75">
      <c r="A45" s="11" t="s">
        <v>80</v>
      </c>
      <c r="B45" s="12" t="s">
        <v>81</v>
      </c>
      <c r="C45" s="7" t="s">
        <v>70</v>
      </c>
      <c r="D45" s="9" t="s">
        <v>82</v>
      </c>
      <c r="E45" s="3" t="s">
        <v>12</v>
      </c>
      <c r="F45" s="5" t="s">
        <v>55</v>
      </c>
    </row>
    <row r="46" spans="1:6" ht="18.75">
      <c r="A46" s="11" t="s">
        <v>83</v>
      </c>
      <c r="B46" s="12" t="s">
        <v>84</v>
      </c>
      <c r="C46" s="7" t="s">
        <v>85</v>
      </c>
      <c r="D46" s="9" t="s">
        <v>86</v>
      </c>
      <c r="E46" s="3" t="s">
        <v>12</v>
      </c>
      <c r="F46" s="5" t="s">
        <v>55</v>
      </c>
    </row>
    <row r="47" spans="1:6" ht="18.75">
      <c r="A47" s="11" t="s">
        <v>87</v>
      </c>
      <c r="B47" s="12">
        <v>9781605353449</v>
      </c>
      <c r="C47" s="7">
        <v>2015</v>
      </c>
      <c r="D47" s="9" t="s">
        <v>88</v>
      </c>
      <c r="E47" s="3" t="s">
        <v>12</v>
      </c>
      <c r="F47" s="5" t="s">
        <v>55</v>
      </c>
    </row>
    <row r="48" spans="1:6" ht="18.75">
      <c r="A48" s="11" t="s">
        <v>89</v>
      </c>
      <c r="B48" s="12" t="s">
        <v>90</v>
      </c>
      <c r="C48" s="7" t="s">
        <v>64</v>
      </c>
      <c r="D48" s="9" t="s">
        <v>91</v>
      </c>
      <c r="E48" s="3" t="s">
        <v>12</v>
      </c>
      <c r="F48" s="5" t="s">
        <v>55</v>
      </c>
    </row>
    <row r="49" spans="1:6" ht="18.75">
      <c r="A49" s="11" t="s">
        <v>92</v>
      </c>
      <c r="B49" s="12">
        <v>9788120345201</v>
      </c>
      <c r="C49" s="7">
        <v>2016</v>
      </c>
      <c r="D49" s="9" t="s">
        <v>93</v>
      </c>
      <c r="E49" s="3" t="s">
        <v>12</v>
      </c>
      <c r="F49" s="5" t="s">
        <v>55</v>
      </c>
    </row>
    <row r="50" spans="1:6" ht="18.75">
      <c r="A50" s="11" t="s">
        <v>94</v>
      </c>
      <c r="B50" s="12">
        <v>9781118350560</v>
      </c>
      <c r="C50" s="7">
        <v>2017</v>
      </c>
      <c r="D50" s="9" t="s">
        <v>95</v>
      </c>
      <c r="E50" s="3" t="s">
        <v>12</v>
      </c>
      <c r="F50" s="5" t="s">
        <v>55</v>
      </c>
    </row>
    <row r="51" spans="1:6" ht="15.75">
      <c r="A51" s="11"/>
      <c r="B51" s="12"/>
      <c r="C51" s="7"/>
      <c r="D51" s="9"/>
    </row>
    <row r="52" spans="1:6" ht="18.75">
      <c r="A52" s="11" t="s">
        <v>102</v>
      </c>
      <c r="B52" s="12">
        <v>9780470656709</v>
      </c>
      <c r="C52" s="7">
        <v>2015</v>
      </c>
      <c r="D52" s="9" t="s">
        <v>7</v>
      </c>
      <c r="E52" s="15" t="s">
        <v>108</v>
      </c>
      <c r="F52" s="16" t="s">
        <v>13</v>
      </c>
    </row>
    <row r="53" spans="1:6" ht="18.75">
      <c r="A53" s="11" t="s">
        <v>103</v>
      </c>
      <c r="B53" s="12" t="s">
        <v>104</v>
      </c>
      <c r="C53" s="7">
        <v>2017</v>
      </c>
      <c r="D53" s="9" t="s">
        <v>105</v>
      </c>
      <c r="E53" s="15" t="s">
        <v>108</v>
      </c>
      <c r="F53" s="5" t="s">
        <v>55</v>
      </c>
    </row>
    <row r="54" spans="1:6" ht="18.75">
      <c r="A54" s="11" t="s">
        <v>106</v>
      </c>
      <c r="B54" s="12">
        <v>3319709593</v>
      </c>
      <c r="C54" s="7">
        <v>2018</v>
      </c>
      <c r="D54" s="9" t="s">
        <v>107</v>
      </c>
      <c r="E54" s="15" t="s">
        <v>108</v>
      </c>
      <c r="F54" s="5" t="s">
        <v>55</v>
      </c>
    </row>
    <row r="55" spans="1:6" ht="15.75">
      <c r="A55" s="11"/>
      <c r="B55" s="12"/>
      <c r="C55" s="7"/>
      <c r="D55" s="9"/>
    </row>
    <row r="56" spans="1:6" ht="18.75">
      <c r="A56" s="11" t="s">
        <v>109</v>
      </c>
      <c r="B56" s="12">
        <v>9780980232752</v>
      </c>
      <c r="C56" s="7">
        <v>2017</v>
      </c>
      <c r="D56" s="9" t="s">
        <v>110</v>
      </c>
      <c r="E56" s="13" t="s">
        <v>128</v>
      </c>
      <c r="F56" s="5" t="s">
        <v>55</v>
      </c>
    </row>
    <row r="57" spans="1:6" ht="18.75">
      <c r="A57" s="11" t="s">
        <v>111</v>
      </c>
      <c r="B57" s="12">
        <v>9783319562209</v>
      </c>
      <c r="C57" s="7">
        <v>2017</v>
      </c>
      <c r="D57" s="9" t="s">
        <v>112</v>
      </c>
      <c r="E57" s="13" t="s">
        <v>128</v>
      </c>
      <c r="F57" s="5" t="s">
        <v>55</v>
      </c>
    </row>
    <row r="58" spans="1:6" ht="18.75">
      <c r="A58" s="11" t="s">
        <v>113</v>
      </c>
      <c r="B58" s="12">
        <v>9783319419169</v>
      </c>
      <c r="C58" s="7">
        <v>2017</v>
      </c>
      <c r="D58" s="9" t="s">
        <v>114</v>
      </c>
      <c r="E58" s="13" t="s">
        <v>128</v>
      </c>
      <c r="F58" s="5" t="s">
        <v>55</v>
      </c>
    </row>
    <row r="59" spans="1:6" ht="18.75">
      <c r="A59" s="11" t="s">
        <v>115</v>
      </c>
      <c r="B59" s="12">
        <v>9783319297866</v>
      </c>
      <c r="C59" s="7">
        <v>2016</v>
      </c>
      <c r="D59" s="9" t="s">
        <v>116</v>
      </c>
      <c r="E59" s="13" t="s">
        <v>128</v>
      </c>
      <c r="F59" s="5" t="s">
        <v>55</v>
      </c>
    </row>
    <row r="60" spans="1:6" ht="18.75">
      <c r="A60" s="11" t="s">
        <v>117</v>
      </c>
      <c r="B60" s="12">
        <v>9783319650692</v>
      </c>
      <c r="C60" s="7">
        <v>2017</v>
      </c>
      <c r="D60" s="9" t="s">
        <v>118</v>
      </c>
      <c r="E60" s="13" t="s">
        <v>128</v>
      </c>
      <c r="F60" s="5" t="s">
        <v>55</v>
      </c>
    </row>
    <row r="61" spans="1:6" ht="18.75">
      <c r="A61" s="11" t="s">
        <v>119</v>
      </c>
      <c r="B61" s="12">
        <v>9789811042522</v>
      </c>
      <c r="C61" s="7">
        <v>2017</v>
      </c>
      <c r="D61" s="9" t="s">
        <v>120</v>
      </c>
      <c r="E61" s="13" t="s">
        <v>128</v>
      </c>
      <c r="F61" s="5" t="s">
        <v>55</v>
      </c>
    </row>
    <row r="62" spans="1:6" ht="18.75">
      <c r="A62" s="11" t="s">
        <v>121</v>
      </c>
      <c r="B62" s="12">
        <v>9789811042553</v>
      </c>
      <c r="C62" s="7">
        <v>2017</v>
      </c>
      <c r="D62" s="9" t="s">
        <v>120</v>
      </c>
      <c r="E62" s="13" t="s">
        <v>128</v>
      </c>
      <c r="F62" s="5" t="s">
        <v>55</v>
      </c>
    </row>
    <row r="63" spans="1:6" ht="18.75">
      <c r="A63" s="11" t="s">
        <v>122</v>
      </c>
      <c r="B63" s="12">
        <v>9783110480733</v>
      </c>
      <c r="C63" s="7">
        <v>2017</v>
      </c>
      <c r="D63" s="9" t="s">
        <v>123</v>
      </c>
      <c r="E63" s="13" t="s">
        <v>128</v>
      </c>
      <c r="F63" s="5" t="s">
        <v>55</v>
      </c>
    </row>
    <row r="64" spans="1:6" ht="18.75">
      <c r="A64" s="11" t="s">
        <v>124</v>
      </c>
      <c r="B64" s="12">
        <v>9781305266735</v>
      </c>
      <c r="C64" s="7">
        <v>2015</v>
      </c>
      <c r="D64" s="9" t="s">
        <v>125</v>
      </c>
      <c r="E64" s="13" t="s">
        <v>128</v>
      </c>
      <c r="F64" s="5" t="s">
        <v>55</v>
      </c>
    </row>
    <row r="65" spans="1:6" ht="18.75">
      <c r="A65" s="11" t="s">
        <v>126</v>
      </c>
      <c r="B65" s="12">
        <v>9783319319384</v>
      </c>
      <c r="C65" s="7">
        <v>2016</v>
      </c>
      <c r="D65" s="9" t="s">
        <v>127</v>
      </c>
      <c r="E65" s="13" t="s">
        <v>128</v>
      </c>
      <c r="F65" s="5" t="s">
        <v>55</v>
      </c>
    </row>
    <row r="66" spans="1:6" ht="18.75">
      <c r="A66" s="11" t="s">
        <v>129</v>
      </c>
      <c r="B66" s="12">
        <v>9783319167206</v>
      </c>
      <c r="C66" s="7">
        <v>2015</v>
      </c>
      <c r="D66" s="9" t="s">
        <v>130</v>
      </c>
      <c r="E66" s="13" t="s">
        <v>128</v>
      </c>
      <c r="F66" s="1" t="s">
        <v>13</v>
      </c>
    </row>
    <row r="67" spans="1:6" ht="18.75">
      <c r="A67" s="11" t="s">
        <v>131</v>
      </c>
      <c r="B67" s="12">
        <v>9780387794273</v>
      </c>
      <c r="C67" s="7">
        <v>2017</v>
      </c>
      <c r="D67" s="9" t="s">
        <v>132</v>
      </c>
      <c r="E67" s="13" t="s">
        <v>128</v>
      </c>
      <c r="F67" s="1" t="s">
        <v>13</v>
      </c>
    </row>
    <row r="68" spans="1:6" ht="18.75">
      <c r="A68" s="11" t="s">
        <v>133</v>
      </c>
      <c r="B68" s="12">
        <v>9783319569512</v>
      </c>
      <c r="C68" s="7">
        <v>2018</v>
      </c>
      <c r="D68" s="9" t="s">
        <v>134</v>
      </c>
      <c r="E68" s="13" t="s">
        <v>128</v>
      </c>
      <c r="F68" s="1" t="s">
        <v>13</v>
      </c>
    </row>
    <row r="69" spans="1:6" ht="18.75">
      <c r="A69" s="11" t="s">
        <v>135</v>
      </c>
      <c r="B69" s="12">
        <v>9783319266527</v>
      </c>
      <c r="C69" s="7">
        <v>2016</v>
      </c>
      <c r="D69" s="9" t="s">
        <v>136</v>
      </c>
      <c r="E69" s="13" t="s">
        <v>128</v>
      </c>
      <c r="F69" s="1" t="s">
        <v>13</v>
      </c>
    </row>
    <row r="70" spans="1:6" ht="18.75">
      <c r="A70" s="11" t="s">
        <v>137</v>
      </c>
      <c r="B70" s="12">
        <v>9783319618593</v>
      </c>
      <c r="C70" s="7">
        <v>2017</v>
      </c>
      <c r="D70" s="9" t="s">
        <v>138</v>
      </c>
      <c r="E70" s="13" t="s">
        <v>128</v>
      </c>
      <c r="F70" s="1" t="s">
        <v>13</v>
      </c>
    </row>
    <row r="71" spans="1:6" ht="18.75">
      <c r="A71" s="11" t="s">
        <v>139</v>
      </c>
      <c r="B71" s="12">
        <v>9783662484951</v>
      </c>
      <c r="C71" s="7">
        <v>2017</v>
      </c>
      <c r="D71" s="9" t="s">
        <v>140</v>
      </c>
      <c r="E71" s="13" t="s">
        <v>128</v>
      </c>
      <c r="F71" s="1" t="s">
        <v>13</v>
      </c>
    </row>
    <row r="72" spans="1:6" ht="18.75">
      <c r="A72" s="11" t="s">
        <v>141</v>
      </c>
      <c r="B72" s="12">
        <v>9789462392397</v>
      </c>
      <c r="C72" s="7">
        <v>2017</v>
      </c>
      <c r="D72" s="9" t="s">
        <v>142</v>
      </c>
      <c r="E72" s="13" t="s">
        <v>128</v>
      </c>
      <c r="F72" s="1" t="s">
        <v>13</v>
      </c>
    </row>
    <row r="73" spans="1:6" ht="18.75">
      <c r="A73" s="11" t="s">
        <v>143</v>
      </c>
      <c r="B73" s="12">
        <v>9781118721407</v>
      </c>
      <c r="C73" s="7">
        <v>2015</v>
      </c>
      <c r="D73" s="9" t="s">
        <v>144</v>
      </c>
      <c r="E73" s="13" t="s">
        <v>128</v>
      </c>
      <c r="F73" s="1" t="s">
        <v>13</v>
      </c>
    </row>
    <row r="74" spans="1:6" ht="18.75">
      <c r="A74" s="11" t="s">
        <v>145</v>
      </c>
      <c r="B74" s="12">
        <v>9781447173151</v>
      </c>
      <c r="C74" s="7">
        <v>2017</v>
      </c>
      <c r="D74" s="9" t="s">
        <v>146</v>
      </c>
      <c r="E74" s="13" t="s">
        <v>128</v>
      </c>
      <c r="F74" s="1" t="s">
        <v>13</v>
      </c>
    </row>
    <row r="75" spans="1:6" ht="15.75">
      <c r="A75" s="11"/>
      <c r="B75" s="12"/>
      <c r="C75" s="7"/>
      <c r="D75" s="9"/>
    </row>
    <row r="76" spans="1:6" ht="18.75">
      <c r="A76" s="11" t="s">
        <v>147</v>
      </c>
      <c r="B76" s="12">
        <v>9781608762668</v>
      </c>
      <c r="C76" s="7">
        <v>2011</v>
      </c>
      <c r="D76" s="9" t="s">
        <v>148</v>
      </c>
      <c r="E76" s="14" t="s">
        <v>169</v>
      </c>
      <c r="F76" s="5" t="s">
        <v>55</v>
      </c>
    </row>
    <row r="77" spans="1:6" ht="18.75">
      <c r="A77" s="11" t="s">
        <v>149</v>
      </c>
      <c r="B77" s="12">
        <v>9781781542956</v>
      </c>
      <c r="C77" s="7">
        <v>2013</v>
      </c>
      <c r="D77" s="9" t="s">
        <v>150</v>
      </c>
      <c r="E77" s="14" t="s">
        <v>169</v>
      </c>
      <c r="F77" s="5" t="s">
        <v>55</v>
      </c>
    </row>
    <row r="78" spans="1:6" ht="18.75">
      <c r="A78" s="11" t="s">
        <v>151</v>
      </c>
      <c r="B78" s="12">
        <v>9781788020381</v>
      </c>
      <c r="C78" s="7">
        <v>2017</v>
      </c>
      <c r="D78" s="9" t="s">
        <v>152</v>
      </c>
      <c r="E78" s="14" t="s">
        <v>169</v>
      </c>
      <c r="F78" s="5" t="s">
        <v>55</v>
      </c>
    </row>
    <row r="79" spans="1:6" ht="18.75">
      <c r="A79" s="11" t="s">
        <v>153</v>
      </c>
      <c r="B79" s="12">
        <v>9788184873733</v>
      </c>
      <c r="C79" s="7">
        <v>2016</v>
      </c>
      <c r="D79" s="9" t="s">
        <v>154</v>
      </c>
      <c r="E79" s="14" t="s">
        <v>169</v>
      </c>
      <c r="F79" s="5" t="s">
        <v>55</v>
      </c>
    </row>
    <row r="80" spans="1:6" ht="18.75">
      <c r="A80" s="11" t="s">
        <v>155</v>
      </c>
      <c r="B80" s="12">
        <v>9789332559431</v>
      </c>
      <c r="C80" s="7">
        <v>2015</v>
      </c>
      <c r="D80" s="9" t="s">
        <v>156</v>
      </c>
      <c r="E80" s="14" t="s">
        <v>169</v>
      </c>
      <c r="F80" s="5" t="s">
        <v>55</v>
      </c>
    </row>
    <row r="81" spans="1:6" ht="18.75">
      <c r="A81" s="11" t="s">
        <v>157</v>
      </c>
      <c r="B81" s="12">
        <v>9788170356288</v>
      </c>
      <c r="C81" s="7">
        <v>2010</v>
      </c>
      <c r="D81" s="9" t="s">
        <v>158</v>
      </c>
      <c r="E81" s="14" t="s">
        <v>169</v>
      </c>
      <c r="F81" s="5" t="s">
        <v>55</v>
      </c>
    </row>
    <row r="82" spans="1:6" ht="18.75">
      <c r="A82" s="11" t="s">
        <v>159</v>
      </c>
      <c r="B82" s="12">
        <v>9781904602774</v>
      </c>
      <c r="C82" s="7">
        <v>2008</v>
      </c>
      <c r="D82" s="9" t="s">
        <v>160</v>
      </c>
      <c r="E82" s="14" t="s">
        <v>169</v>
      </c>
      <c r="F82" s="5" t="s">
        <v>55</v>
      </c>
    </row>
    <row r="83" spans="1:6" ht="18.75">
      <c r="A83" s="11" t="s">
        <v>161</v>
      </c>
      <c r="B83" s="12">
        <v>9783110417258</v>
      </c>
      <c r="C83" s="7">
        <v>2017</v>
      </c>
      <c r="D83" s="9" t="s">
        <v>162</v>
      </c>
      <c r="E83" s="14" t="s">
        <v>169</v>
      </c>
      <c r="F83" s="5" t="s">
        <v>55</v>
      </c>
    </row>
    <row r="84" spans="1:6" ht="18.75">
      <c r="A84" s="11" t="s">
        <v>163</v>
      </c>
      <c r="B84" s="12">
        <v>9811014876</v>
      </c>
      <c r="C84" s="7">
        <v>2017</v>
      </c>
      <c r="D84" s="9" t="s">
        <v>164</v>
      </c>
      <c r="E84" s="14" t="s">
        <v>169</v>
      </c>
      <c r="F84" s="1" t="s">
        <v>13</v>
      </c>
    </row>
    <row r="85" spans="1:6" ht="18.75">
      <c r="A85" s="11" t="s">
        <v>165</v>
      </c>
      <c r="B85" s="12">
        <v>3319477676</v>
      </c>
      <c r="C85" s="7">
        <v>2017</v>
      </c>
      <c r="D85" s="9" t="s">
        <v>166</v>
      </c>
      <c r="E85" s="14" t="s">
        <v>169</v>
      </c>
      <c r="F85" s="1" t="s">
        <v>13</v>
      </c>
    </row>
    <row r="86" spans="1:6" ht="18.75">
      <c r="A86" s="11" t="s">
        <v>167</v>
      </c>
      <c r="B86" s="12">
        <v>3319483285</v>
      </c>
      <c r="C86" s="7">
        <v>2017</v>
      </c>
      <c r="D86" s="9" t="s">
        <v>168</v>
      </c>
      <c r="E86" s="14" t="s">
        <v>169</v>
      </c>
      <c r="F86" s="1" t="s">
        <v>13</v>
      </c>
    </row>
  </sheetData>
  <hyperlinks>
    <hyperlink ref="A2" r:id="rId1" display="javascript:void(0);"/>
    <hyperlink ref="A4" r:id="rId2" display="javascript:void(0);"/>
    <hyperlink ref="A7" r:id="rId3" display="javascript:void(0);"/>
    <hyperlink ref="A71" r:id="rId4" display="javascript:void(0);"/>
    <hyperlink ref="A77" r:id="rId5" display="https://www.amazon.com/Fundamentals-Foundations-Molecular-Physics-Chemistry/dp/1781542961"/>
    <hyperlink ref="D77" r:id="rId6" display="https://www.amazon.com/s/ref=dp_byline_sr_book_1?ie=UTF8&amp;text=Dr+Nellie+Kraum&amp;search-alias=books&amp;field-author=Dr+Nellie+Kraum&amp;sort=relevancerank"/>
    <hyperlink ref="A78" r:id="rId7" display="https://www.amazon.com/Optics-Applications-Joon-Tae-Hwang/dp/1788020383"/>
    <hyperlink ref="D78" r:id="rId8" display="https://www.amazon.com/s/ref=dp_byline_sr_book_1?ie=UTF8&amp;field-author=Joon-Tae+Hwang&amp;search-alias=books&amp;text=Joon-Tae+Hwang&amp;sort=relevancerank"/>
    <hyperlink ref="A79" r:id="rId9" display="https://www.amazon.com/Guide-Synchrotron-Radiation-Science/dp/8184873735"/>
    <hyperlink ref="D79" r:id="rId10" display="https://www.amazon.com/s/ref=dp_byline_sr_book_1?ie=UTF8&amp;field-author=Makoto+Watanabe&amp;search-alias=books&amp;text=Makoto+Watanabe&amp;sort=relevancerank"/>
    <hyperlink ref="D80" r:id="rId11" display="https://www.amazon.com/s/ref=dp_byline_sr_book_1?ie=UTF8&amp;text=Robert+Rosenblum+Jw+Blaker&amp;search-alias=books&amp;field-author=Robert+Rosenblum+Jw+Blaker&amp;sort=relevancerank"/>
    <hyperlink ref="D81" r:id="rId12" display="https://www.amazon.com/s/ref=dp_byline_sr_book_1?ie=UTF8&amp;text=D.+Srinivasa+Rao&amp;search-alias=books&amp;field-author=D.+Srinivasa+Rao&amp;sort=relevancerank"/>
    <hyperlink ref="D82" r:id="rId13" display="https://www.google.com/search?tbo=p&amp;tbm=bks&amp;q=inauthor:%22Raykom+Dadashev%22"/>
    <hyperlink ref="D84" r:id="rId14" display="https://www.amazon.com/s/ref=dp_byline_sr_book_1?ie=UTF8&amp;text=Chunfei+Li&amp;search-alias=books&amp;field-author=Chunfei+Li&amp;sort=relevancerank"/>
    <hyperlink ref="D85" r:id="rId15" tooltip="Harald Friedrich" display="https://www.abebooks.com/servlet/SearchResults?an=harald+friedrich&amp;cm_sp=det-_-plp-_-author"/>
    <hyperlink ref="D86" r:id="rId16" display="https://www.amazon.com/s/ref=dp_byline_sr_book_1?ie=UTF8&amp;text=Alessandro+Bettini&amp;search-alias=books&amp;field-author=Alessandro+Bettini&amp;sort=relevancerank"/>
    <hyperlink ref="A86" r:id="rId17" display="https://www.amazon.com/Course-Classical-Physics-Undergraduate-Lecture/dp/3319483285"/>
  </hyperlinks>
  <pageMargins left="0.7" right="0.7" top="0.75" bottom="0.75" header="0.3" footer="0.3"/>
  <pageSetup orientation="portrait" verticalDpi="0"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</dc:creator>
  <cp:lastModifiedBy>YAS</cp:lastModifiedBy>
  <dcterms:created xsi:type="dcterms:W3CDTF">2018-05-09T05:05:03Z</dcterms:created>
  <dcterms:modified xsi:type="dcterms:W3CDTF">2018-05-10T13:38:12Z</dcterms:modified>
</cp:coreProperties>
</file>